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xr:revisionPtr revIDLastSave="0" documentId="8_{45E66433-E579-4F4F-941E-81914C9971F0}" xr6:coauthVersionLast="37" xr6:coauthVersionMax="37" xr10:uidLastSave="{00000000-0000-0000-0000-000000000000}"/>
  <bookViews>
    <workbookView xWindow="0" yWindow="0" windowWidth="24000" windowHeight="973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G46" i="4" l="1"/>
  <c r="F46" i="4"/>
  <c r="G24" i="4"/>
  <c r="F24" i="4"/>
  <c r="G14" i="4"/>
  <c r="F14" i="4"/>
  <c r="C27" i="4"/>
  <c r="B27" i="4"/>
  <c r="C13" i="4"/>
  <c r="B13" i="4"/>
  <c r="F26" i="4" l="1"/>
  <c r="F48" i="4" s="1"/>
  <c r="G26" i="4"/>
  <c r="G48" i="4" s="1"/>
  <c r="B29" i="4"/>
  <c r="C29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<sst xmlns="http://schemas.openxmlformats.org/spreadsheetml/2006/main" count="60" uniqueCount="60">
  <si>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</si>
  <si>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</si>
  <si>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</si>
  <si>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</si>
  <si>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</si>
  <si>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</si>
  <si>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</si>
  <si>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</si>
  <si>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</si>
  <si>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</si>
  <si>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</si>
  <si>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</si>
  <si>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</si>
  <si>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</si>
  <si>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</si>
  <si>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</si>
  <si>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</si>
  <si>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</si>
  <si>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</si>
  <si>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</si>
  <si>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</si>
  <si>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</si>
  <si>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</si>
  <si>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</si>
  <si>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</si>
  <si>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</si>
  <si>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</si>
  <si>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</si>
  <si>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</si>
  <si>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</si>
  <si>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</si>
  <si>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</si>
  <si>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</si>
  <si>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</si>
  <si>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</si>
  <si>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</si>
  <si>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</si>
  <si>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</si>
  <si>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</si>
  <si>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</si>
  <si>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</si>
  <si>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</si>
  <si>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</si>
  <si>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</si>
  <si>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</si>
  <si>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</si>
  <si>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</si>
  <si>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</si>
  <si>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</si>
  <si>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</si>
  <si>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</si>
  <si>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</si>
  <si>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</si>
  <si>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</si>
  <si>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</si>
  <si>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</si>
  <si>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</si>
  <si>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</si>
  <si>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</si>
  <si>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JUNTA DE AGUA POTABLE Y ALCANTARILLADO DE COMONFORT, GTO.
Estado de Situación Financiera
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</si>
</sst>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activeCell="G6" sqref="G6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39">
        <v>2018</v>
      </c>
      <c r="C2" s="39">
        <v>2017</v>
      </c>
      <c r="D2" s="19"/>
      <c r="E2" s="18" t="s">
        <v>1</v>
      </c>
      <c r="F2" s="39">
        <v>2018</v>
      </c>
      <c r="G2" s="40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810656.57</v>
      </c>
      <c r="C5" s="12">
        <v>124223.81</v>
      </c>
      <c r="D5" s="17"/>
      <c r="E5" s="11" t="s">
        <v>41</v>
      </c>
      <c r="F5" s="12">
        <v>1245111.21</v>
      </c>
      <c r="G5" s="5">
        <v>1355933.57</v>
      </c>
    </row>
    <row r="6" spans="1:7" x14ac:dyDescent="0.2">
      <c r="A6" s="30" t="s">
        <v>28</v>
      </c>
      <c r="B6" s="12">
        <v>8840584.6400000006</v>
      </c>
      <c r="C6" s="12">
        <v>8030597.5899999999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229028.39</v>
      </c>
      <c r="C9" s="12">
        <v>227509.22</v>
      </c>
      <c r="D9" s="17"/>
      <c r="E9" s="11" t="s">
        <v>43</v>
      </c>
      <c r="F9" s="12">
        <v>0</v>
      </c>
      <c r="G9" s="41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9880269.6000000015</v>
      </c>
      <c r="C13" s="10">
        <f>SUM(C5:C11)</f>
        <v>8382330.6199999992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42" t="s">
        <v>6</v>
      </c>
      <c r="F14" s="12">
        <f>SUM(F5:F12)</f>
        <v>1245111.21</v>
      </c>
      <c r="G14" s="5">
        <f>SUM(G5:G12)</f>
        <v>1355933.57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1694901.58</v>
      </c>
      <c r="C18" s="12">
        <v>1626914.8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7896452.4100000001</v>
      </c>
      <c r="C19" s="12">
        <v>6149262.3399999999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-2098213.86</v>
      </c>
      <c r="C21" s="12">
        <v>-2263170.4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42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8" t="s">
        <v>57</v>
      </c>
      <c r="F26" s="10">
        <f>SUM(F24+F14)</f>
        <v>1245111.21</v>
      </c>
      <c r="G26" s="6">
        <f>SUM(G14+G24)</f>
        <v>1355933.57</v>
      </c>
    </row>
    <row r="27" spans="1:7" x14ac:dyDescent="0.2">
      <c r="A27" s="37" t="s">
        <v>8</v>
      </c>
      <c r="B27" s="10">
        <f>SUM(B16:B23)+B25</f>
        <v>7857411.1300000008</v>
      </c>
      <c r="C27" s="10">
        <f>SUM(C16:C23)+C25</f>
        <v>5877277.7400000002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B13+B27</f>
        <v>17737680.730000004</v>
      </c>
      <c r="C29" s="10">
        <f>C13+C27</f>
        <v>14259608.359999999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8" t="s">
        <v>48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8" t="s">
        <v>50</v>
      </c>
      <c r="F35" s="10">
        <f>SUM(F36:F40)</f>
        <v>17844208.469999999</v>
      </c>
      <c r="G35" s="6">
        <f>SUM(G36:G40)</f>
        <v>14255313.74</v>
      </c>
    </row>
    <row r="36" spans="1:7" x14ac:dyDescent="0.2">
      <c r="A36" s="31"/>
      <c r="B36" s="15"/>
      <c r="C36" s="15"/>
      <c r="D36" s="17"/>
      <c r="E36" s="11" t="s">
        <v>52</v>
      </c>
      <c r="F36" s="12">
        <v>3588894.73</v>
      </c>
      <c r="G36" s="5">
        <v>-138593.06</v>
      </c>
    </row>
    <row r="37" spans="1:7" x14ac:dyDescent="0.2">
      <c r="A37" s="31"/>
      <c r="B37" s="15"/>
      <c r="C37" s="15"/>
      <c r="D37" s="17"/>
      <c r="E37" s="11" t="s">
        <v>19</v>
      </c>
      <c r="F37" s="12">
        <v>14255313.74</v>
      </c>
      <c r="G37" s="5">
        <v>14393906.800000001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8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42" t="s">
        <v>55</v>
      </c>
      <c r="F46" s="12">
        <f>SUM(F42+F35+F30)</f>
        <v>16492569.52</v>
      </c>
      <c r="G46" s="5">
        <f>SUM(G42+G35+G30)</f>
        <v>12903674.790000001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8" t="s">
        <v>56</v>
      </c>
      <c r="F48" s="10">
        <f>F46+F26</f>
        <v>17737680.73</v>
      </c>
      <c r="G48" s="20">
        <f>G46+G26</f>
        <v>14259608.360000001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customHeight="1" x14ac:dyDescent="0.2">
      <c r="A50" s="46" t="s">
        <v>58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cp:lastPrinted>2018-03-04T05:00:29Z</cp:lastPrinted>
  <dcterms:created xsi:type="dcterms:W3CDTF">2012-12-11T20:26:08Z</dcterms:created>
  <dcterms:modified xsi:type="dcterms:W3CDTF">2018-10-04T17:31:00Z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